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showInkAnnotation="0" defaultThemeVersion="124226"/>
  <bookViews>
    <workbookView xWindow="0" yWindow="0" windowWidth="23040" windowHeight="8820"/>
  </bookViews>
  <sheets>
    <sheet name="Limita de credit" sheetId="2" r:id="rId1"/>
  </sheets>
  <calcPr calcId="162913"/>
</workbook>
</file>

<file path=xl/calcChain.xml><?xml version="1.0" encoding="utf-8"?>
<calcChain xmlns="http://schemas.openxmlformats.org/spreadsheetml/2006/main">
  <c r="G10" i="2" l="1"/>
  <c r="G14" i="2" s="1"/>
  <c r="G15" i="2" s="1"/>
  <c r="G19" i="2" s="1"/>
</calcChain>
</file>

<file path=xl/sharedStrings.xml><?xml version="1.0" encoding="utf-8"?>
<sst xmlns="http://schemas.openxmlformats.org/spreadsheetml/2006/main" count="11" uniqueCount="11">
  <si>
    <t>Estimarea costului locuinței, reieșind din venitul net</t>
  </si>
  <si>
    <t>Venit net lunar (lei)</t>
  </si>
  <si>
    <t>Rata de referință pentru Program</t>
  </si>
  <si>
    <t>Marja băncii (maximum 3%)</t>
  </si>
  <si>
    <t>Comisionul de garantare</t>
  </si>
  <si>
    <t>Rata maximă dobânzii anuale</t>
  </si>
  <si>
    <t xml:space="preserve">reieșind din prima rată în mărime </t>
  </si>
  <si>
    <t>Valoarea maximă a locuinței,</t>
  </si>
  <si>
    <t>de 5%</t>
  </si>
  <si>
    <t>Termenul creditului (luni)</t>
  </si>
  <si>
    <t>Suma creditului (lei)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</si>
</sst>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lei&quot;;[Red]\-#,##0.00\ &quot;lei&quot;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4" tint="0.399975585192419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3" borderId="0" xfId="0" applyFont="1" applyFill="1" applyProtection="1"/>
    <xf numFmtId="0" fontId="2" fillId="3" borderId="0" xfId="0" applyFont="1" applyFill="1" applyBorder="1" applyAlignment="1" applyProtection="1"/>
    <xf numFmtId="0" fontId="1" fillId="3" borderId="0" xfId="0" applyFont="1" applyFill="1" applyBorder="1" applyAlignment="1" applyProtection="1"/>
    <xf numFmtId="0" fontId="3" fillId="2" borderId="2" xfId="0" applyFont="1" applyFill="1" applyBorder="1" applyAlignment="1" applyProtection="1">
      <alignment horizontal="center"/>
      <protection locked="0"/>
    </xf>
    <xf numFmtId="0" fontId="4" fillId="3" borderId="0" xfId="0" applyFont="1" applyFill="1" applyProtection="1"/>
    <xf numFmtId="10" fontId="1" fillId="3" borderId="0" xfId="0" applyNumberFormat="1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1" fillId="3" borderId="0" xfId="0" applyFont="1" applyFill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Protection="1"/>
    <xf numFmtId="164" fontId="5" fillId="3" borderId="0" xfId="0" applyNumberFormat="1" applyFont="1" applyFill="1" applyBorder="1" applyProtection="1"/>
    <xf numFmtId="0" fontId="1" fillId="3" borderId="1" xfId="0" applyFont="1" applyFill="1" applyBorder="1" applyProtection="1"/>
    <xf numFmtId="164" fontId="1" fillId="3" borderId="1" xfId="0" applyNumberFormat="1" applyFont="1" applyFill="1" applyBorder="1" applyAlignment="1" applyProtection="1">
      <alignment horizontal="center"/>
    </xf>
    <xf numFmtId="164" fontId="1" fillId="3" borderId="0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0"/>
  <sheetViews>
    <sheetView tabSelected="1" workbookViewId="0">
      <selection activeCell="C10" sqref="C10"/>
    </sheetView>
  </sheetViews>
  <sheetFormatPr defaultColWidth="9.109375" defaultRowHeight="18" x14ac:dyDescent="0.35"/>
  <cols>
    <col min="1" max="6" width="9.109375" style="1"/>
    <col min="7" max="7" width="17.5546875" style="1" customWidth="1"/>
    <col min="8" max="16384" width="9.109375" style="1"/>
  </cols>
  <sheetData>
    <row r="2" spans="2:11" x14ac:dyDescent="0.35">
      <c r="C2" s="2" t="s">
        <v>0</v>
      </c>
      <c r="D2" s="3"/>
      <c r="E2" s="3"/>
      <c r="F2" s="3"/>
      <c r="G2" s="3"/>
    </row>
    <row r="4" spans="2:11" x14ac:dyDescent="0.35">
      <c r="B4" s="1" t="s">
        <v>1</v>
      </c>
      <c r="G4" s="4">
        <v>10000</v>
      </c>
    </row>
    <row r="6" spans="2:11" x14ac:dyDescent="0.35">
      <c r="B6" s="5" t="s">
        <v>2</v>
      </c>
      <c r="G6" s="6">
        <v>0.13420000000000001</v>
      </c>
      <c r="H6" s="7"/>
      <c r="I6" s="7"/>
      <c r="J6" s="7"/>
      <c r="K6" s="7"/>
    </row>
    <row r="7" spans="2:11" x14ac:dyDescent="0.35">
      <c r="B7" s="5" t="s">
        <v>3</v>
      </c>
      <c r="G7" s="6">
        <v>0.03</v>
      </c>
    </row>
    <row r="8" spans="2:11" x14ac:dyDescent="0.35">
      <c r="B8" s="5" t="s">
        <v>4</v>
      </c>
      <c r="G8" s="6">
        <v>2.5000000000000001E-3</v>
      </c>
    </row>
    <row r="10" spans="2:11" x14ac:dyDescent="0.35">
      <c r="B10" s="1" t="s">
        <v>5</v>
      </c>
      <c r="G10" s="6">
        <f>SUM(G6:G8)</f>
        <v>0.16670000000000001</v>
      </c>
    </row>
    <row r="11" spans="2:11" x14ac:dyDescent="0.35">
      <c r="G11" s="8"/>
    </row>
    <row r="12" spans="2:11" x14ac:dyDescent="0.35">
      <c r="B12" s="1" t="s">
        <v>9</v>
      </c>
      <c r="G12" s="9">
        <v>300</v>
      </c>
    </row>
    <row r="14" spans="2:11" x14ac:dyDescent="0.35">
      <c r="B14" s="10"/>
      <c r="C14" s="10"/>
      <c r="D14" s="10"/>
      <c r="E14" s="10"/>
      <c r="F14" s="10"/>
      <c r="G14" s="11">
        <f>-PV(G10/12,G12,G4/2)</f>
        <v>354190.15912197012</v>
      </c>
    </row>
    <row r="15" spans="2:11" x14ac:dyDescent="0.35">
      <c r="B15" s="12" t="s">
        <v>10</v>
      </c>
      <c r="C15" s="12"/>
      <c r="D15" s="12"/>
      <c r="E15" s="12"/>
      <c r="F15" s="12"/>
      <c r="G15" s="13">
        <f>IF(G14&gt;950000,950000,G14)</f>
        <v>354190.15912197012</v>
      </c>
    </row>
    <row r="16" spans="2:11" x14ac:dyDescent="0.35">
      <c r="B16" s="10"/>
      <c r="C16" s="10"/>
      <c r="D16" s="10"/>
      <c r="E16" s="10"/>
      <c r="F16" s="10"/>
      <c r="G16" s="10"/>
    </row>
    <row r="17" spans="2:7" x14ac:dyDescent="0.35">
      <c r="B17" s="3" t="s">
        <v>7</v>
      </c>
      <c r="C17" s="10"/>
      <c r="D17" s="10"/>
      <c r="E17" s="10"/>
      <c r="F17" s="10"/>
      <c r="G17" s="10"/>
    </row>
    <row r="18" spans="2:7" x14ac:dyDescent="0.35">
      <c r="B18" s="10" t="s">
        <v>6</v>
      </c>
      <c r="C18" s="10"/>
      <c r="D18" s="10"/>
      <c r="E18" s="10"/>
      <c r="F18" s="10"/>
      <c r="G18" s="10"/>
    </row>
    <row r="19" spans="2:7" x14ac:dyDescent="0.35">
      <c r="B19" s="12" t="s">
        <v>8</v>
      </c>
      <c r="C19" s="12"/>
      <c r="D19" s="12"/>
      <c r="E19" s="12"/>
      <c r="F19" s="12"/>
      <c r="G19" s="13">
        <f>G15/0.95</f>
        <v>372831.74644417909</v>
      </c>
    </row>
    <row r="20" spans="2:7" x14ac:dyDescent="0.35">
      <c r="B20" s="10"/>
      <c r="C20" s="10"/>
      <c r="D20" s="10"/>
      <c r="E20" s="10"/>
      <c r="F20" s="10"/>
      <c r="G20" s="14"/>
    </row>
  </sheetData>
  <dataValidations count="1">
    <dataValidation type="whole" allowBlank="1" showInputMessage="1" showErrorMessage="1" errorTitle="Termenul creditului eronat" error="Termenul de rambursare a creditului nu poate depăși 300 luni" sqref="G12">
      <formula1>1</formula1>
      <formula2>300</formula2>
    </dataValidation>
  </dataValidation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Limita de credit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Ministerul Finanțelor</cp:keywords>
  <cp:lastModifiedBy/>
  <dcterms:created xsi:type="dcterms:W3CDTF">2006-09-16T00:00:00Z</dcterms:created>
  <dcterms:modified xsi:type="dcterms:W3CDTF">2023-02-12T21:24:58Z</dcterms:modified>
</cp:coreProperties>
</file>